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OLD D\!!Documents\Рабочий стол\Цены для сайта\SYNERGY\Декабрь 25\"/>
    </mc:Choice>
  </mc:AlternateContent>
  <bookViews>
    <workbookView xWindow="0" yWindow="0" windowWidth="21540" windowHeight="10125"/>
  </bookViews>
  <sheets>
    <sheet name="менее 670 кВт" sheetId="1" r:id="rId1"/>
    <sheet name="1.3" sheetId="2" state="hidden" r:id="rId2"/>
    <sheet name="1.4" sheetId="3" state="hidden" r:id="rId3"/>
    <sheet name="1цк.потери" sheetId="4" r:id="rId4"/>
  </sheets>
  <externalReferences>
    <externalReference r:id="rId5"/>
    <externalReference r:id="rId6"/>
    <externalReference r:id="rId7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C13" i="4"/>
  <c r="B13" i="4"/>
  <c r="B12" i="4"/>
  <c r="A3" i="3"/>
  <c r="A3" i="2"/>
  <c r="F3" i="1"/>
  <c r="F3" i="2" s="1"/>
  <c r="F3" i="3" s="1"/>
  <c r="E3" i="1"/>
  <c r="E3" i="2" s="1"/>
  <c r="E3" i="3" s="1"/>
  <c r="A3" i="1"/>
</calcChain>
</file>

<file path=xl/sharedStrings.xml><?xml version="1.0" encoding="utf-8"?>
<sst xmlns="http://schemas.openxmlformats.org/spreadsheetml/2006/main" count="231" uniqueCount="80">
  <si>
    <t xml:space="preserve">Предельные уровни нерегулируемых цен на электрическую энергию (мощность), поставляемую потребителям (покупателям) 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</si>
  <si>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</si>
  <si>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</si>
  <si>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</si>
  <si>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</si>
  <si>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</si>
  <si>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</si>
  <si>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</si>
  <si>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</si>
  <si>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</si>
  <si>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</si>
  <si>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</si>
  <si>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</si>
  <si>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</si>
  <si>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</si>
  <si>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</si>
  <si>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</si>
  <si>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</si>
  <si>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</si>
  <si>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</si>
  <si>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</si>
  <si>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</si>
  <si>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</si>
  <si>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 -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</si>
  <si>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</si>
  <si>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</si>
  <si>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</si>
  <si>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</si>
  <si>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</si>
  <si>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</si>
  <si>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</si>
  <si>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</si>
  <si>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</si>
  <si>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</si>
  <si>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</si>
  <si>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</si>
  <si>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</si>
  <si>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</si>
  <si>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</si>
  <si>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</si>
  <si>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</si>
  <si>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</si>
  <si>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</si>
  <si>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</si>
  <si>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</si>
  <si>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</si>
  <si>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</si>
  <si>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</si>
  <si>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</si>
  <si>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</si>
  <si>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</si>
  <si>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</si>
  <si>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 xml:space="preserve">4.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</si>
  <si>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</si>
  <si>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</t>
  </si>
  <si>
    <t xml:space="preserve">осуществляющими расчеты по первой и второй ценовым категориям, применяемая для расчета платы за услуги по управлению изменением </t>
  </si>
  <si>
    <t xml:space="preserve"> режима потребления электроэнергиипервой и второй ценовой категории (Согласно п. 9(5) ПП РФ № 1179 ред. 12.04.24г.), МВт·ч 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</si>
  <si>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</si>
  <si>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</si>
  <si>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</si>
  <si>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** - В случае если величина изменения средневзвешенной нерегулируемой цены на электрическую энергию (мощность) не равна нулю, гарантирующий поставщик публикует также </t>
  </si>
  <si>
    <t>средневзвешенную нерегулируемую цену на электрическую энергию (мощность), используемую для расчета предельного уровня нерегулируемых цен для первой ценовой категории,</t>
  </si>
  <si>
    <t xml:space="preserve"> и составляющие расчета указанной средневзвешенной нерегулируемой цены на электрическую энергию (мощность) за все периоды, предшествующие рассматриваемому, в которых </t>
  </si>
  <si>
    <t xml:space="preserve">изменились данные, необходимые для расчета средневзвешенной нерегулируемой цены на электрическую энергию (мощность), по сравнению с данными, используемыми для расчета </t>
  </si>
  <si>
    <t>в этих периодах.</t>
  </si>
  <si>
    <t xml:space="preserve">Предельные уровни нерегулируемых цен на электрическую энергию (мощность), поставляемую потребителям (покупателям ) 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</si>
  <si>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</si>
  <si>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 xml:space="preserve">                  филиала "Росатом Энергосбыт" Смоленск АО "Росатом Энергосбыт"</t>
  </si>
  <si>
    <t>в декабре</t>
  </si>
  <si>
    <t xml:space="preserve">        2025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</si>
  <si>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</si>
  <si>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</si>
  <si>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</si>
  <si>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</si>
  <si>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</si>
  <si>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</si>
  <si>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Плата за услуги по управлению изменением режима потребления электрической энергии, руб./МВтч</t>
  </si>
  <si>
    <t>2=3+4+5+6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</si>
  <si>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2025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</si>
  <si>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2025 год за соответствующий расчетный период в отношении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</si>
</sst>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р.&quot;_-;\-* #,##0.00&quot;р.&quot;_-;_-* &quot;-&quot;??&quot;р.&quot;_-;_-@_-"/>
    <numFmt numFmtId="165" formatCode="0.0"/>
    <numFmt numFmtId="166" formatCode="0.000"/>
    <numFmt numFmtId="167" formatCode="0.000000000"/>
    <numFmt numFmtId="168" formatCode="_-* #,##0.00_р_._-;\-* #,##0.00_р_._-;_-* &quot;-&quot;??_р_._-;_-@_-"/>
    <numFmt numFmtId="169" formatCode="#,##0.000000000_ ;\-#,##0.000000000\ "/>
    <numFmt numFmtId="170" formatCode="0.000000"/>
    <numFmt numFmtId="171" formatCode="_-* #,##0.0_р_._-;\-* #,##0.0_р_._-;_-* &quot;-&quot;??_р_._-;_-@_-"/>
    <numFmt numFmtId="172" formatCode="_-* #,##0.000_р_._-;\-* #,##0.000_р_._-;_-* &quot;-&quot;??_р_._-;_-@_-"/>
    <numFmt numFmtId="173" formatCode="0.00000000"/>
    <numFmt numFmtId="174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166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1" fillId="0" borderId="0" xfId="1" applyNumberFormat="1" applyFont="1" applyFill="1"/>
    <xf numFmtId="167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70" fontId="0" fillId="0" borderId="0" xfId="0" applyNumberFormat="1" applyFill="1"/>
    <xf numFmtId="171" fontId="1" fillId="0" borderId="0" xfId="1" applyNumberFormat="1" applyFont="1" applyFill="1"/>
    <xf numFmtId="172" fontId="9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168" fontId="1" fillId="0" borderId="1" xfId="1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8" fontId="0" fillId="0" borderId="2" xfId="1" applyFont="1" applyFill="1" applyBorder="1" applyAlignment="1">
      <alignment horizontal="center" vertical="center"/>
    </xf>
    <xf numFmtId="173" fontId="0" fillId="0" borderId="0" xfId="0" applyNumberFormat="1" applyFill="1"/>
    <xf numFmtId="0" fontId="0" fillId="0" borderId="1" xfId="0" applyFill="1" applyBorder="1"/>
    <xf numFmtId="168" fontId="0" fillId="0" borderId="2" xfId="1" applyFont="1" applyFill="1" applyBorder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4" fontId="10" fillId="0" borderId="0" xfId="0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center" vertical="center" wrapText="1"/>
    </xf>
    <xf numFmtId="0" fontId="0" fillId="0" borderId="3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44;&#1077;&#1082;&#1072;&#1073;&#1088;&#1100;%202025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tabSelected="1" zoomScale="85" zoomScaleNormal="85" workbookViewId="0">
      <selection activeCell="A7" sqref="A7:B9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tr">
        <f>'1цк.потери'!A3:B3</f>
        <v xml:space="preserve">                  филиала "Росатом Энергосбыт" Смоленск АО "Росатом Энергосбыт"</v>
      </c>
      <c r="B3" s="3"/>
      <c r="C3" s="3"/>
      <c r="D3" s="3"/>
      <c r="E3" s="4" t="str">
        <f>'1цк.потери'!C3</f>
        <v>в декабре</v>
      </c>
      <c r="F3" s="5" t="str">
        <f>'1цк.потери'!D3</f>
        <v xml:space="preserve">        2025 г.        </v>
      </c>
    </row>
    <row r="4" spans="1:15" ht="11.25" customHeight="1" x14ac:dyDescent="0.2">
      <c r="A4" s="6" t="s">
        <v>1</v>
      </c>
      <c r="B4" s="6"/>
      <c r="C4" s="6"/>
      <c r="D4" s="7"/>
      <c r="E4" s="7" t="s">
        <v>2</v>
      </c>
      <c r="F4" s="7" t="s">
        <v>3</v>
      </c>
    </row>
    <row r="5" spans="1:15" ht="43.5" customHeight="1" x14ac:dyDescent="0.2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5</v>
      </c>
    </row>
    <row r="7" spans="1:15" x14ac:dyDescent="0.2">
      <c r="A7" s="9"/>
      <c r="B7" s="9"/>
      <c r="C7" s="10" t="s">
        <v>6</v>
      </c>
      <c r="D7" s="9"/>
      <c r="E7" s="9"/>
      <c r="F7" s="9"/>
      <c r="G7" s="9"/>
      <c r="H7" s="9"/>
      <c r="I7" s="9"/>
      <c r="J7" s="9"/>
      <c r="K7" s="11" t="s">
        <v>7</v>
      </c>
    </row>
    <row r="8" spans="1:15" ht="12.75" customHeight="1" x14ac:dyDescent="0.2">
      <c r="A8" s="9"/>
      <c r="B8" s="9"/>
      <c r="C8" s="12" t="s">
        <v>8</v>
      </c>
      <c r="D8" s="13"/>
      <c r="E8" s="13"/>
      <c r="F8" s="13"/>
      <c r="G8" s="13"/>
      <c r="H8" s="13"/>
      <c r="I8" s="13"/>
      <c r="J8" s="14"/>
      <c r="K8" s="15"/>
    </row>
    <row r="9" spans="1:15" x14ac:dyDescent="0.2">
      <c r="A9" s="9"/>
      <c r="B9" s="9"/>
      <c r="C9" s="16" t="s">
        <v>9</v>
      </c>
      <c r="D9" s="17"/>
      <c r="E9" s="16" t="s">
        <v>10</v>
      </c>
      <c r="F9" s="17"/>
      <c r="G9" s="16" t="s">
        <v>11</v>
      </c>
      <c r="H9" s="18"/>
      <c r="I9" s="16" t="s">
        <v>12</v>
      </c>
      <c r="J9" s="17"/>
      <c r="K9" s="15"/>
    </row>
    <row r="10" spans="1:15" ht="12.75" customHeight="1" x14ac:dyDescent="0.2">
      <c r="A10" s="19" t="s">
        <v>13</v>
      </c>
      <c r="B10" s="20"/>
      <c r="C10" s="9">
        <v>7531.44</v>
      </c>
      <c r="D10" s="9"/>
      <c r="E10" s="9">
        <v>9474.56</v>
      </c>
      <c r="F10" s="9"/>
      <c r="G10" s="9">
        <v>10066.040000000001</v>
      </c>
      <c r="H10" s="9"/>
      <c r="I10" s="9">
        <v>11449.89</v>
      </c>
      <c r="J10" s="9"/>
      <c r="K10" s="21">
        <v>4848.46</v>
      </c>
      <c r="L10" s="22"/>
    </row>
    <row r="11" spans="1:15" x14ac:dyDescent="0.2">
      <c r="D11" s="23"/>
      <c r="E11" s="23"/>
      <c r="F11" s="23"/>
      <c r="G11" s="23"/>
      <c r="L11" s="22"/>
    </row>
    <row r="12" spans="1:15" x14ac:dyDescent="0.2">
      <c r="A12" s="2" t="s">
        <v>14</v>
      </c>
      <c r="J12" s="23"/>
      <c r="L12" s="24"/>
    </row>
    <row r="13" spans="1:15" x14ac:dyDescent="0.2">
      <c r="A13" s="2" t="s">
        <v>15</v>
      </c>
      <c r="D13" s="25">
        <v>3770.85</v>
      </c>
      <c r="J13" s="23"/>
      <c r="L13" s="26"/>
    </row>
    <row r="14" spans="1:15" ht="12.75" customHeight="1" x14ac:dyDescent="0.2">
      <c r="A14" s="2" t="s">
        <v>16</v>
      </c>
      <c r="L14" s="26"/>
    </row>
    <row r="15" spans="1:15" ht="12.75" customHeight="1" x14ac:dyDescent="0.2">
      <c r="A15" s="27" t="s">
        <v>17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18</v>
      </c>
      <c r="B16" s="30"/>
      <c r="F16" s="31">
        <v>2143.4499999999998</v>
      </c>
      <c r="K16" s="23"/>
      <c r="L16" s="23"/>
    </row>
    <row r="17" spans="1:17" x14ac:dyDescent="0.2">
      <c r="A17" s="2" t="s">
        <v>19</v>
      </c>
      <c r="B17" s="30"/>
      <c r="E17" s="31">
        <v>1107697.94</v>
      </c>
      <c r="H17" s="32"/>
      <c r="K17" s="23"/>
      <c r="L17" s="23"/>
      <c r="M17" s="23"/>
      <c r="Q17" s="23"/>
    </row>
    <row r="18" spans="1:17" x14ac:dyDescent="0.2">
      <c r="A18" s="2" t="s">
        <v>20</v>
      </c>
      <c r="H18" s="33">
        <v>1.4691769999999999E-3</v>
      </c>
      <c r="K18" s="22"/>
      <c r="L18" s="22"/>
      <c r="M18" s="23"/>
      <c r="Q18" s="23"/>
    </row>
    <row r="19" spans="1:17" x14ac:dyDescent="0.2">
      <c r="A19" s="2" t="s">
        <v>21</v>
      </c>
      <c r="F19" s="34">
        <v>487.10300000000001</v>
      </c>
      <c r="K19" s="23"/>
      <c r="Q19" s="23"/>
    </row>
    <row r="20" spans="1:17" x14ac:dyDescent="0.2">
      <c r="A20" s="2" t="s">
        <v>22</v>
      </c>
      <c r="J20" s="35" t="s">
        <v>23</v>
      </c>
      <c r="K20" s="24"/>
      <c r="M20" s="23"/>
    </row>
    <row r="21" spans="1:17" x14ac:dyDescent="0.2">
      <c r="A21" s="2" t="s">
        <v>24</v>
      </c>
      <c r="K21" s="23"/>
      <c r="L21" s="23"/>
      <c r="M21" s="23"/>
      <c r="O21" s="30"/>
    </row>
    <row r="22" spans="1:17" x14ac:dyDescent="0.2">
      <c r="A22" s="2" t="s">
        <v>25</v>
      </c>
      <c r="B22" s="36">
        <v>110.292</v>
      </c>
      <c r="K22" s="23"/>
      <c r="L22" s="37"/>
      <c r="O22" s="30"/>
    </row>
    <row r="23" spans="1:17" x14ac:dyDescent="0.2">
      <c r="A23" s="2" t="s">
        <v>26</v>
      </c>
      <c r="J23" s="23"/>
      <c r="K23" s="23"/>
      <c r="N23" s="23"/>
    </row>
    <row r="24" spans="1:17" x14ac:dyDescent="0.2">
      <c r="A24" s="2" t="s">
        <v>27</v>
      </c>
      <c r="B24" s="36">
        <v>1.371</v>
      </c>
      <c r="J24" s="23"/>
      <c r="K24" s="24"/>
    </row>
    <row r="25" spans="1:17" x14ac:dyDescent="0.2">
      <c r="A25" s="2" t="s">
        <v>28</v>
      </c>
      <c r="B25" s="38">
        <v>79.052999999999997</v>
      </c>
      <c r="K25" s="23"/>
      <c r="O25" s="23"/>
      <c r="P25" s="23"/>
    </row>
    <row r="26" spans="1:17" x14ac:dyDescent="0.2">
      <c r="A26" s="2" t="s">
        <v>29</v>
      </c>
      <c r="B26" s="38">
        <v>26.344000000000001</v>
      </c>
      <c r="N26" s="39"/>
      <c r="O26" s="39"/>
    </row>
    <row r="27" spans="1:17" x14ac:dyDescent="0.2">
      <c r="A27" s="2" t="s">
        <v>30</v>
      </c>
      <c r="B27" s="38">
        <v>0</v>
      </c>
    </row>
    <row r="28" spans="1:17" x14ac:dyDescent="0.2">
      <c r="A28" s="2" t="s">
        <v>31</v>
      </c>
      <c r="B28" s="36">
        <v>3.524</v>
      </c>
      <c r="P28" s="40"/>
    </row>
    <row r="29" spans="1:17" x14ac:dyDescent="0.2">
      <c r="A29" s="2" t="s">
        <v>32</v>
      </c>
      <c r="G29" s="36">
        <v>139.73500000000001</v>
      </c>
    </row>
    <row r="30" spans="1:17" x14ac:dyDescent="0.2">
      <c r="A30" s="2" t="s">
        <v>33</v>
      </c>
      <c r="I30" s="36">
        <v>547.226</v>
      </c>
      <c r="K30" s="23"/>
      <c r="L30" s="30"/>
    </row>
    <row r="31" spans="1:17" x14ac:dyDescent="0.2">
      <c r="A31" s="2" t="s">
        <v>26</v>
      </c>
      <c r="E31" s="22"/>
      <c r="F31" s="22"/>
      <c r="K31" s="23"/>
    </row>
    <row r="32" spans="1:17" x14ac:dyDescent="0.2">
      <c r="A32" s="2" t="s">
        <v>34</v>
      </c>
      <c r="B32" s="36"/>
      <c r="C32" s="22"/>
      <c r="D32" s="22"/>
    </row>
    <row r="33" spans="1:15" x14ac:dyDescent="0.2">
      <c r="A33" s="2" t="s">
        <v>35</v>
      </c>
      <c r="B33" s="38">
        <v>21.867999999999999</v>
      </c>
      <c r="C33" s="41"/>
      <c r="D33" s="22"/>
      <c r="E33" s="22"/>
      <c r="F33" s="23"/>
      <c r="H33" s="40"/>
      <c r="J33" s="42"/>
    </row>
    <row r="34" spans="1:15" x14ac:dyDescent="0.2">
      <c r="A34" s="2" t="s">
        <v>36</v>
      </c>
      <c r="B34" s="38">
        <v>16.218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37</v>
      </c>
      <c r="B35" s="38">
        <v>17.062000000000001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38</v>
      </c>
      <c r="D36" s="22"/>
      <c r="E36" s="22"/>
      <c r="F36" s="23"/>
      <c r="G36" s="23"/>
      <c r="H36" s="40"/>
      <c r="J36" s="42"/>
    </row>
    <row r="37" spans="1:15" x14ac:dyDescent="0.2">
      <c r="A37" s="2" t="s">
        <v>35</v>
      </c>
      <c r="B37" s="38">
        <v>181.38200000000001</v>
      </c>
      <c r="C37" s="41"/>
      <c r="D37" s="22"/>
      <c r="E37" s="22"/>
      <c r="F37" s="23"/>
      <c r="H37" s="40"/>
      <c r="J37" s="42"/>
    </row>
    <row r="38" spans="1:15" x14ac:dyDescent="0.2">
      <c r="A38" s="2" t="s">
        <v>37</v>
      </c>
      <c r="B38" s="38">
        <v>310.69600000000003</v>
      </c>
      <c r="C38" s="41"/>
      <c r="D38" s="22"/>
      <c r="E38" s="22"/>
      <c r="F38" s="23"/>
      <c r="J38" s="43"/>
    </row>
    <row r="39" spans="1:15" x14ac:dyDescent="0.2">
      <c r="A39" s="2" t="s">
        <v>39</v>
      </c>
      <c r="G39" s="36">
        <v>316665.64199999999</v>
      </c>
      <c r="I39" s="30"/>
    </row>
    <row r="40" spans="1:15" x14ac:dyDescent="0.2">
      <c r="A40" s="44" t="s">
        <v>40</v>
      </c>
      <c r="I40" s="35">
        <v>0.44400000000000001</v>
      </c>
    </row>
    <row r="41" spans="1:15" x14ac:dyDescent="0.2">
      <c r="A41" s="44" t="s">
        <v>41</v>
      </c>
      <c r="F41" s="35" t="s">
        <v>23</v>
      </c>
      <c r="I41" s="45"/>
    </row>
    <row r="42" spans="1:15" x14ac:dyDescent="0.2">
      <c r="A42" s="2" t="s">
        <v>42</v>
      </c>
    </row>
    <row r="43" spans="1:15" x14ac:dyDescent="0.2">
      <c r="A43" s="2" t="s">
        <v>43</v>
      </c>
      <c r="B43" s="36">
        <v>67965.008000000016</v>
      </c>
      <c r="O43" s="37"/>
    </row>
    <row r="44" spans="1:15" x14ac:dyDescent="0.2">
      <c r="A44" s="2" t="s">
        <v>26</v>
      </c>
    </row>
    <row r="45" spans="1:15" x14ac:dyDescent="0.2">
      <c r="A45" s="2" t="s">
        <v>44</v>
      </c>
      <c r="B45" s="36">
        <v>547.226</v>
      </c>
    </row>
    <row r="46" spans="1:15" x14ac:dyDescent="0.2">
      <c r="A46" s="2" t="s">
        <v>45</v>
      </c>
      <c r="B46" s="38">
        <v>48020.154000000002</v>
      </c>
    </row>
    <row r="47" spans="1:15" x14ac:dyDescent="0.2">
      <c r="A47" s="2" t="s">
        <v>46</v>
      </c>
      <c r="B47" s="38">
        <v>16828.38</v>
      </c>
    </row>
    <row r="48" spans="1:15" x14ac:dyDescent="0.2">
      <c r="A48" s="2" t="s">
        <v>47</v>
      </c>
      <c r="B48" s="38">
        <v>0</v>
      </c>
    </row>
    <row r="49" spans="1:8" x14ac:dyDescent="0.2">
      <c r="A49" s="2" t="s">
        <v>48</v>
      </c>
      <c r="B49" s="38">
        <v>2569.248</v>
      </c>
    </row>
    <row r="50" spans="1:8" x14ac:dyDescent="0.2">
      <c r="A50" s="2" t="s">
        <v>49</v>
      </c>
      <c r="H50" s="36">
        <v>87334.5</v>
      </c>
    </row>
    <row r="51" spans="1:8" x14ac:dyDescent="0.2">
      <c r="A51" s="2" t="s">
        <v>50</v>
      </c>
    </row>
    <row r="52" spans="1:8" x14ac:dyDescent="0.2">
      <c r="A52" s="2" t="s">
        <v>51</v>
      </c>
      <c r="B52" s="35" t="s">
        <v>23</v>
      </c>
    </row>
    <row r="54" spans="1:8" x14ac:dyDescent="0.2">
      <c r="A54" s="44" t="s">
        <v>52</v>
      </c>
    </row>
    <row r="55" spans="1:8" x14ac:dyDescent="0.2">
      <c r="A55" s="2" t="s">
        <v>53</v>
      </c>
      <c r="C55" s="46">
        <v>1.57</v>
      </c>
    </row>
    <row r="57" spans="1:8" x14ac:dyDescent="0.2">
      <c r="A57" s="2" t="s">
        <v>54</v>
      </c>
    </row>
    <row r="58" spans="1:8" x14ac:dyDescent="0.2">
      <c r="A58" s="2" t="s">
        <v>55</v>
      </c>
    </row>
    <row r="59" spans="1:8" x14ac:dyDescent="0.2">
      <c r="A59" s="2" t="s">
        <v>56</v>
      </c>
      <c r="H59" s="46">
        <v>159820.399</v>
      </c>
    </row>
    <row r="61" spans="1:8" x14ac:dyDescent="0.2">
      <c r="A61" s="2" t="s">
        <v>57</v>
      </c>
    </row>
    <row r="62" spans="1:8" x14ac:dyDescent="0.2">
      <c r="A62" s="2" t="s">
        <v>58</v>
      </c>
    </row>
    <row r="63" spans="1:8" x14ac:dyDescent="0.2">
      <c r="A63" s="2" t="s">
        <v>59</v>
      </c>
    </row>
    <row r="65" spans="1:1" x14ac:dyDescent="0.2">
      <c r="A65" s="44" t="s">
        <v>60</v>
      </c>
    </row>
    <row r="66" spans="1:1" x14ac:dyDescent="0.2">
      <c r="A66" s="44" t="s">
        <v>61</v>
      </c>
    </row>
    <row r="67" spans="1:1" x14ac:dyDescent="0.2">
      <c r="A67" s="44" t="s">
        <v>62</v>
      </c>
    </row>
    <row r="68" spans="1:1" x14ac:dyDescent="0.2">
      <c r="A68" s="44" t="s">
        <v>63</v>
      </c>
    </row>
    <row r="69" spans="1:1" x14ac:dyDescent="0.2">
      <c r="A69" s="2" t="s">
        <v>64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65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tr">
        <f>'1цк.потери'!A3:B3</f>
        <v xml:space="preserve">                  филиала "Росатом Энергосбыт" Смоленск АО "Росатом Энергосбыт"</v>
      </c>
      <c r="B3" s="3"/>
      <c r="C3" s="3"/>
      <c r="D3" s="3"/>
      <c r="E3" s="4" t="str">
        <f>'менее 670 кВт'!E3</f>
        <v>в декабре</v>
      </c>
      <c r="F3" s="5" t="str">
        <f>'менее 670 кВт'!F3</f>
        <v xml:space="preserve">        2025 г.        </v>
      </c>
    </row>
    <row r="4" spans="1:15" ht="11.25" customHeight="1" x14ac:dyDescent="0.2">
      <c r="A4" s="6" t="s">
        <v>1</v>
      </c>
      <c r="B4" s="6"/>
      <c r="C4" s="6"/>
      <c r="D4" s="7"/>
      <c r="E4" s="7" t="s">
        <v>2</v>
      </c>
      <c r="F4" s="7" t="s">
        <v>3</v>
      </c>
    </row>
    <row r="5" spans="1:15" ht="43.5" customHeight="1" x14ac:dyDescent="0.2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5</v>
      </c>
    </row>
    <row r="7" spans="1:15" x14ac:dyDescent="0.2">
      <c r="A7" s="9"/>
      <c r="B7" s="9"/>
      <c r="C7" s="10" t="s">
        <v>6</v>
      </c>
      <c r="D7" s="9"/>
      <c r="E7" s="9"/>
      <c r="F7" s="9"/>
      <c r="G7" s="9"/>
      <c r="H7" s="9"/>
      <c r="I7" s="9"/>
      <c r="J7" s="9"/>
      <c r="K7" s="47" t="s">
        <v>7</v>
      </c>
    </row>
    <row r="8" spans="1:15" ht="12.75" customHeight="1" x14ac:dyDescent="0.2">
      <c r="A8" s="9"/>
      <c r="B8" s="9"/>
      <c r="C8" s="12" t="s">
        <v>8</v>
      </c>
      <c r="D8" s="13"/>
      <c r="E8" s="13"/>
      <c r="F8" s="13"/>
      <c r="G8" s="13"/>
      <c r="H8" s="13"/>
      <c r="I8" s="13"/>
      <c r="J8" s="14"/>
      <c r="K8" s="48"/>
    </row>
    <row r="9" spans="1:15" x14ac:dyDescent="0.2">
      <c r="A9" s="9"/>
      <c r="B9" s="9"/>
      <c r="C9" s="16" t="s">
        <v>9</v>
      </c>
      <c r="D9" s="17"/>
      <c r="E9" s="16" t="s">
        <v>10</v>
      </c>
      <c r="F9" s="17"/>
      <c r="G9" s="16" t="s">
        <v>11</v>
      </c>
      <c r="H9" s="18"/>
      <c r="I9" s="16" t="s">
        <v>12</v>
      </c>
      <c r="J9" s="17"/>
      <c r="K9" s="48"/>
    </row>
    <row r="10" spans="1:15" ht="12.75" customHeight="1" x14ac:dyDescent="0.2">
      <c r="A10" s="19" t="s">
        <v>13</v>
      </c>
      <c r="B10" s="20"/>
      <c r="C10" s="49">
        <v>6833.15</v>
      </c>
      <c r="D10" s="50"/>
      <c r="E10" s="49">
        <v>8776.27</v>
      </c>
      <c r="F10" s="50"/>
      <c r="G10" s="9">
        <v>9367.75</v>
      </c>
      <c r="H10" s="9"/>
      <c r="I10" s="9">
        <v>10751.6</v>
      </c>
      <c r="J10" s="9"/>
      <c r="K10" s="51">
        <v>4150.17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14</v>
      </c>
      <c r="J12" s="23"/>
      <c r="L12" s="24"/>
    </row>
    <row r="13" spans="1:15" x14ac:dyDescent="0.2">
      <c r="A13" s="2" t="s">
        <v>15</v>
      </c>
      <c r="D13" s="25">
        <v>3770.85</v>
      </c>
      <c r="J13" s="23"/>
      <c r="L13" s="24"/>
    </row>
    <row r="14" spans="1:15" ht="12.75" customHeight="1" x14ac:dyDescent="0.2">
      <c r="A14" s="2" t="s">
        <v>16</v>
      </c>
      <c r="L14" s="52"/>
    </row>
    <row r="15" spans="1:15" ht="12.75" customHeight="1" x14ac:dyDescent="0.2">
      <c r="A15" s="27" t="s">
        <v>17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18</v>
      </c>
      <c r="B16" s="30"/>
      <c r="F16" s="31">
        <v>2143.4499999999998</v>
      </c>
      <c r="K16" s="23"/>
      <c r="L16" s="23"/>
    </row>
    <row r="17" spans="1:17" x14ac:dyDescent="0.2">
      <c r="A17" s="2" t="s">
        <v>19</v>
      </c>
      <c r="B17" s="30"/>
      <c r="E17" s="31">
        <v>1107697.94</v>
      </c>
      <c r="H17" s="32"/>
      <c r="K17" s="23"/>
      <c r="L17" s="23"/>
      <c r="M17" s="23"/>
      <c r="Q17" s="23"/>
    </row>
    <row r="18" spans="1:17" x14ac:dyDescent="0.2">
      <c r="A18" s="2" t="s">
        <v>20</v>
      </c>
      <c r="H18" s="33">
        <v>1.4691769999999999E-3</v>
      </c>
      <c r="K18" s="22"/>
      <c r="L18" s="22"/>
      <c r="M18" s="23"/>
      <c r="Q18" s="23"/>
    </row>
    <row r="19" spans="1:17" x14ac:dyDescent="0.2">
      <c r="A19" s="2" t="s">
        <v>21</v>
      </c>
      <c r="F19" s="34">
        <v>487.10300000000001</v>
      </c>
      <c r="K19" s="23"/>
      <c r="Q19" s="23"/>
    </row>
    <row r="20" spans="1:17" x14ac:dyDescent="0.2">
      <c r="A20" s="2" t="s">
        <v>22</v>
      </c>
      <c r="J20" s="35" t="s">
        <v>23</v>
      </c>
      <c r="K20" s="24"/>
      <c r="M20" s="23"/>
    </row>
    <row r="21" spans="1:17" x14ac:dyDescent="0.2">
      <c r="A21" s="2" t="s">
        <v>24</v>
      </c>
      <c r="K21" s="23"/>
      <c r="L21" s="23"/>
      <c r="M21" s="23"/>
      <c r="O21" s="30"/>
    </row>
    <row r="22" spans="1:17" x14ac:dyDescent="0.2">
      <c r="A22" s="2" t="s">
        <v>25</v>
      </c>
      <c r="B22" s="36">
        <v>110.292</v>
      </c>
      <c r="K22" s="23"/>
      <c r="L22" s="37"/>
      <c r="O22" s="30"/>
    </row>
    <row r="23" spans="1:17" x14ac:dyDescent="0.2">
      <c r="A23" s="2" t="s">
        <v>26</v>
      </c>
      <c r="J23" s="23"/>
      <c r="K23" s="23"/>
      <c r="N23" s="23"/>
    </row>
    <row r="24" spans="1:17" x14ac:dyDescent="0.2">
      <c r="A24" s="2" t="s">
        <v>27</v>
      </c>
      <c r="B24" s="36">
        <v>1.371</v>
      </c>
      <c r="J24" s="23"/>
      <c r="K24" s="24"/>
    </row>
    <row r="25" spans="1:17" x14ac:dyDescent="0.2">
      <c r="A25" s="2" t="s">
        <v>28</v>
      </c>
      <c r="B25" s="38">
        <v>79.052999999999997</v>
      </c>
      <c r="K25" s="23"/>
      <c r="O25" s="23"/>
      <c r="P25" s="23"/>
    </row>
    <row r="26" spans="1:17" x14ac:dyDescent="0.2">
      <c r="A26" s="2" t="s">
        <v>29</v>
      </c>
      <c r="B26" s="38">
        <v>26.344000000000001</v>
      </c>
      <c r="N26" s="39"/>
      <c r="O26" s="39"/>
    </row>
    <row r="27" spans="1:17" x14ac:dyDescent="0.2">
      <c r="A27" s="2" t="s">
        <v>30</v>
      </c>
      <c r="B27" s="38">
        <v>0</v>
      </c>
    </row>
    <row r="28" spans="1:17" x14ac:dyDescent="0.2">
      <c r="A28" s="2" t="s">
        <v>31</v>
      </c>
      <c r="B28" s="36">
        <v>3.524</v>
      </c>
      <c r="P28" s="40"/>
    </row>
    <row r="29" spans="1:17" x14ac:dyDescent="0.2">
      <c r="A29" s="2" t="s">
        <v>32</v>
      </c>
      <c r="G29" s="36">
        <v>139.73500000000001</v>
      </c>
    </row>
    <row r="30" spans="1:17" x14ac:dyDescent="0.2">
      <c r="A30" s="2" t="s">
        <v>33</v>
      </c>
      <c r="I30" s="36">
        <v>547.226</v>
      </c>
      <c r="K30" s="23"/>
      <c r="L30" s="30"/>
    </row>
    <row r="31" spans="1:17" x14ac:dyDescent="0.2">
      <c r="A31" s="2" t="s">
        <v>26</v>
      </c>
      <c r="E31" s="22"/>
      <c r="F31" s="22"/>
      <c r="K31" s="23"/>
    </row>
    <row r="32" spans="1:17" x14ac:dyDescent="0.2">
      <c r="A32" s="2" t="s">
        <v>34</v>
      </c>
      <c r="B32" s="36"/>
      <c r="C32" s="22"/>
      <c r="D32" s="22"/>
    </row>
    <row r="33" spans="1:15" x14ac:dyDescent="0.2">
      <c r="A33" s="2" t="s">
        <v>35</v>
      </c>
      <c r="B33" s="38">
        <v>21.867999999999999</v>
      </c>
      <c r="C33" s="41"/>
      <c r="D33" s="22"/>
      <c r="E33" s="22"/>
      <c r="F33" s="23"/>
      <c r="H33" s="40"/>
      <c r="J33" s="42"/>
    </row>
    <row r="34" spans="1:15" x14ac:dyDescent="0.2">
      <c r="A34" s="2" t="s">
        <v>36</v>
      </c>
      <c r="B34" s="38">
        <v>16.218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37</v>
      </c>
      <c r="B35" s="38">
        <v>17.062000000000001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38</v>
      </c>
      <c r="C36" s="41"/>
      <c r="D36" s="22"/>
      <c r="E36" s="22"/>
      <c r="F36" s="23"/>
      <c r="G36" s="23"/>
      <c r="H36" s="40"/>
      <c r="J36" s="42"/>
    </row>
    <row r="37" spans="1:15" x14ac:dyDescent="0.2">
      <c r="A37" s="2" t="s">
        <v>35</v>
      </c>
      <c r="B37" s="38">
        <v>181.38200000000001</v>
      </c>
      <c r="C37" s="41"/>
      <c r="D37" s="22"/>
      <c r="E37" s="22"/>
      <c r="F37" s="23"/>
      <c r="H37" s="40"/>
      <c r="J37" s="42"/>
    </row>
    <row r="38" spans="1:15" x14ac:dyDescent="0.2">
      <c r="A38" s="2" t="s">
        <v>37</v>
      </c>
      <c r="B38" s="38">
        <v>310.69600000000003</v>
      </c>
      <c r="C38" s="41"/>
      <c r="D38" s="22"/>
      <c r="E38" s="22"/>
      <c r="F38" s="23"/>
      <c r="J38" s="43"/>
    </row>
    <row r="39" spans="1:15" x14ac:dyDescent="0.2">
      <c r="A39" s="2" t="s">
        <v>39</v>
      </c>
      <c r="G39" s="36">
        <v>316665.64199999999</v>
      </c>
      <c r="I39" s="30"/>
    </row>
    <row r="40" spans="1:15" x14ac:dyDescent="0.2">
      <c r="A40" s="44" t="s">
        <v>40</v>
      </c>
      <c r="I40" s="35">
        <v>0.44400000000000001</v>
      </c>
    </row>
    <row r="41" spans="1:15" x14ac:dyDescent="0.2">
      <c r="A41" s="44" t="s">
        <v>41</v>
      </c>
      <c r="F41" s="35" t="s">
        <v>23</v>
      </c>
      <c r="I41" s="45"/>
    </row>
    <row r="42" spans="1:15" x14ac:dyDescent="0.2">
      <c r="A42" s="2" t="s">
        <v>42</v>
      </c>
      <c r="O42" s="37"/>
    </row>
    <row r="43" spans="1:15" x14ac:dyDescent="0.2">
      <c r="A43" s="2" t="s">
        <v>43</v>
      </c>
      <c r="B43" s="36">
        <v>67965.008000000016</v>
      </c>
    </row>
    <row r="44" spans="1:15" x14ac:dyDescent="0.2">
      <c r="A44" s="2" t="s">
        <v>26</v>
      </c>
    </row>
    <row r="45" spans="1:15" x14ac:dyDescent="0.2">
      <c r="A45" s="2" t="s">
        <v>44</v>
      </c>
      <c r="B45" s="36">
        <v>547.226</v>
      </c>
    </row>
    <row r="46" spans="1:15" x14ac:dyDescent="0.2">
      <c r="A46" s="2" t="s">
        <v>45</v>
      </c>
      <c r="B46" s="38">
        <v>48020.154000000002</v>
      </c>
    </row>
    <row r="47" spans="1:15" x14ac:dyDescent="0.2">
      <c r="A47" s="2" t="s">
        <v>46</v>
      </c>
      <c r="B47" s="38">
        <v>16828.38</v>
      </c>
    </row>
    <row r="48" spans="1:15" x14ac:dyDescent="0.2">
      <c r="A48" s="2" t="s">
        <v>47</v>
      </c>
      <c r="B48" s="38">
        <v>0</v>
      </c>
    </row>
    <row r="49" spans="1:8" x14ac:dyDescent="0.2">
      <c r="A49" s="2" t="s">
        <v>48</v>
      </c>
      <c r="B49" s="38">
        <v>2569.248</v>
      </c>
    </row>
    <row r="50" spans="1:8" x14ac:dyDescent="0.2">
      <c r="A50" s="2" t="s">
        <v>49</v>
      </c>
      <c r="H50" s="36">
        <v>87334.5</v>
      </c>
    </row>
    <row r="51" spans="1:8" x14ac:dyDescent="0.2">
      <c r="A51" s="2" t="s">
        <v>50</v>
      </c>
    </row>
    <row r="52" spans="1:8" x14ac:dyDescent="0.2">
      <c r="A52" s="2" t="s">
        <v>51</v>
      </c>
      <c r="B52" s="35" t="s">
        <v>23</v>
      </c>
    </row>
    <row r="54" spans="1:8" x14ac:dyDescent="0.2">
      <c r="A54" s="44" t="s">
        <v>52</v>
      </c>
    </row>
    <row r="55" spans="1:8" x14ac:dyDescent="0.2">
      <c r="A55" s="2" t="s">
        <v>53</v>
      </c>
      <c r="C55" s="53">
        <v>1.57</v>
      </c>
    </row>
    <row r="57" spans="1:8" x14ac:dyDescent="0.2">
      <c r="A57" s="2" t="s">
        <v>54</v>
      </c>
    </row>
    <row r="58" spans="1:8" x14ac:dyDescent="0.2">
      <c r="A58" s="2" t="s">
        <v>55</v>
      </c>
    </row>
    <row r="59" spans="1:8" x14ac:dyDescent="0.2">
      <c r="A59" s="2" t="s">
        <v>56</v>
      </c>
      <c r="H59" s="53">
        <v>159820.399</v>
      </c>
    </row>
    <row r="61" spans="1:8" x14ac:dyDescent="0.2">
      <c r="A61" s="2" t="s">
        <v>57</v>
      </c>
    </row>
    <row r="62" spans="1:8" x14ac:dyDescent="0.2">
      <c r="A62" s="2" t="s">
        <v>58</v>
      </c>
    </row>
    <row r="63" spans="1:8" x14ac:dyDescent="0.2">
      <c r="A63" s="2" t="s">
        <v>59</v>
      </c>
    </row>
    <row r="65" spans="1:1" x14ac:dyDescent="0.2">
      <c r="A65" s="2" t="s">
        <v>60</v>
      </c>
    </row>
    <row r="66" spans="1:1" x14ac:dyDescent="0.2">
      <c r="A66" s="2" t="s">
        <v>61</v>
      </c>
    </row>
    <row r="67" spans="1:1" x14ac:dyDescent="0.2">
      <c r="A67" s="2" t="s">
        <v>62</v>
      </c>
    </row>
    <row r="68" spans="1:1" x14ac:dyDescent="0.2">
      <c r="A68" s="2" t="s">
        <v>63</v>
      </c>
    </row>
    <row r="69" spans="1:1" x14ac:dyDescent="0.2">
      <c r="A69" s="2" t="s">
        <v>64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.710937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65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tr">
        <f>'1цк.потери'!A3:B3</f>
        <v xml:space="preserve">                  филиала "Росатом Энергосбыт" Смоленск АО "Росатом Энергосбыт"</v>
      </c>
      <c r="B3" s="3"/>
      <c r="C3" s="3"/>
      <c r="D3" s="3"/>
      <c r="E3" s="4" t="str">
        <f>'1.3'!E3</f>
        <v>в декабре</v>
      </c>
      <c r="F3" s="5" t="str">
        <f>'1.3'!F3</f>
        <v xml:space="preserve">        2025 г.        </v>
      </c>
    </row>
    <row r="4" spans="1:15" ht="11.25" customHeight="1" x14ac:dyDescent="0.2">
      <c r="A4" s="6" t="s">
        <v>1</v>
      </c>
      <c r="B4" s="6"/>
      <c r="C4" s="6"/>
      <c r="D4" s="7"/>
      <c r="E4" s="7" t="s">
        <v>2</v>
      </c>
      <c r="F4" s="7" t="s">
        <v>3</v>
      </c>
    </row>
    <row r="5" spans="1:15" ht="43.5" customHeight="1" x14ac:dyDescent="0.2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5</v>
      </c>
    </row>
    <row r="7" spans="1:15" x14ac:dyDescent="0.2">
      <c r="A7" s="9"/>
      <c r="B7" s="9"/>
      <c r="C7" s="10" t="s">
        <v>6</v>
      </c>
      <c r="D7" s="9"/>
      <c r="E7" s="9"/>
      <c r="F7" s="9"/>
      <c r="G7" s="9"/>
      <c r="H7" s="9"/>
      <c r="I7" s="9"/>
      <c r="J7" s="9"/>
      <c r="K7" s="47" t="s">
        <v>7</v>
      </c>
    </row>
    <row r="8" spans="1:15" ht="12.75" customHeight="1" x14ac:dyDescent="0.2">
      <c r="A8" s="9"/>
      <c r="B8" s="9"/>
      <c r="C8" s="12" t="s">
        <v>8</v>
      </c>
      <c r="D8" s="13"/>
      <c r="E8" s="13"/>
      <c r="F8" s="13"/>
      <c r="G8" s="13"/>
      <c r="H8" s="13"/>
      <c r="I8" s="13"/>
      <c r="J8" s="14"/>
      <c r="K8" s="48"/>
    </row>
    <row r="9" spans="1:15" x14ac:dyDescent="0.2">
      <c r="A9" s="9"/>
      <c r="B9" s="9"/>
      <c r="C9" s="16" t="s">
        <v>9</v>
      </c>
      <c r="D9" s="17"/>
      <c r="E9" s="16" t="s">
        <v>10</v>
      </c>
      <c r="F9" s="17"/>
      <c r="G9" s="16" t="s">
        <v>11</v>
      </c>
      <c r="H9" s="18"/>
      <c r="I9" s="16" t="s">
        <v>12</v>
      </c>
      <c r="J9" s="17"/>
      <c r="K9" s="48"/>
    </row>
    <row r="10" spans="1:15" ht="12.75" customHeight="1" x14ac:dyDescent="0.2">
      <c r="A10" s="19" t="s">
        <v>13</v>
      </c>
      <c r="B10" s="20"/>
      <c r="C10" s="49">
        <v>6817.65</v>
      </c>
      <c r="D10" s="50"/>
      <c r="E10" s="49">
        <v>8760.77</v>
      </c>
      <c r="F10" s="50"/>
      <c r="G10" s="49">
        <v>9352.25</v>
      </c>
      <c r="H10" s="50"/>
      <c r="I10" s="9">
        <v>10736.1</v>
      </c>
      <c r="J10" s="9"/>
      <c r="K10" s="54">
        <v>4134.67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14</v>
      </c>
      <c r="J12" s="23"/>
      <c r="L12" s="24"/>
    </row>
    <row r="13" spans="1:15" x14ac:dyDescent="0.2">
      <c r="A13" s="2" t="s">
        <v>15</v>
      </c>
      <c r="D13" s="25">
        <v>3770.85</v>
      </c>
      <c r="J13" s="23"/>
      <c r="L13" s="26"/>
    </row>
    <row r="14" spans="1:15" ht="12.75" customHeight="1" x14ac:dyDescent="0.2">
      <c r="A14" s="2" t="s">
        <v>16</v>
      </c>
      <c r="L14" s="26"/>
    </row>
    <row r="15" spans="1:15" ht="12.75" customHeight="1" x14ac:dyDescent="0.2">
      <c r="A15" s="27" t="s">
        <v>17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18</v>
      </c>
      <c r="B16" s="30"/>
      <c r="F16" s="31">
        <v>2143.4499999999998</v>
      </c>
      <c r="K16" s="23"/>
      <c r="L16" s="23"/>
    </row>
    <row r="17" spans="1:17" x14ac:dyDescent="0.2">
      <c r="A17" s="2" t="s">
        <v>19</v>
      </c>
      <c r="B17" s="30"/>
      <c r="E17" s="31">
        <v>1107697.94</v>
      </c>
      <c r="H17" s="32"/>
      <c r="K17" s="23"/>
      <c r="L17" s="23"/>
      <c r="M17" s="23"/>
      <c r="Q17" s="23"/>
    </row>
    <row r="18" spans="1:17" x14ac:dyDescent="0.2">
      <c r="A18" s="2" t="s">
        <v>20</v>
      </c>
      <c r="H18" s="33">
        <v>1.4691769999999999E-3</v>
      </c>
      <c r="K18" s="22"/>
      <c r="L18" s="22"/>
      <c r="M18" s="23"/>
      <c r="Q18" s="23"/>
    </row>
    <row r="19" spans="1:17" x14ac:dyDescent="0.2">
      <c r="A19" s="2" t="s">
        <v>21</v>
      </c>
      <c r="F19" s="34">
        <v>487.10300000000001</v>
      </c>
      <c r="K19" s="23"/>
      <c r="Q19" s="23"/>
    </row>
    <row r="20" spans="1:17" x14ac:dyDescent="0.2">
      <c r="A20" s="2" t="s">
        <v>22</v>
      </c>
      <c r="J20" s="35" t="s">
        <v>23</v>
      </c>
      <c r="K20" s="24"/>
      <c r="M20" s="23"/>
    </row>
    <row r="21" spans="1:17" x14ac:dyDescent="0.2">
      <c r="A21" s="2" t="s">
        <v>24</v>
      </c>
      <c r="K21" s="23"/>
      <c r="L21" s="23"/>
      <c r="M21" s="23"/>
      <c r="O21" s="30"/>
    </row>
    <row r="22" spans="1:17" x14ac:dyDescent="0.2">
      <c r="A22" s="2" t="s">
        <v>25</v>
      </c>
      <c r="B22" s="36">
        <v>110.292</v>
      </c>
      <c r="K22" s="23"/>
      <c r="L22" s="37"/>
      <c r="O22" s="30"/>
    </row>
    <row r="23" spans="1:17" x14ac:dyDescent="0.2">
      <c r="A23" s="2" t="s">
        <v>26</v>
      </c>
      <c r="J23" s="23"/>
      <c r="K23" s="23"/>
      <c r="N23" s="23"/>
    </row>
    <row r="24" spans="1:17" x14ac:dyDescent="0.2">
      <c r="A24" s="2" t="s">
        <v>27</v>
      </c>
      <c r="B24" s="36">
        <v>1.371</v>
      </c>
      <c r="J24" s="23"/>
      <c r="K24" s="24"/>
    </row>
    <row r="25" spans="1:17" x14ac:dyDescent="0.2">
      <c r="A25" s="2" t="s">
        <v>28</v>
      </c>
      <c r="B25" s="38">
        <v>79.052999999999997</v>
      </c>
      <c r="K25" s="23"/>
      <c r="O25" s="23"/>
      <c r="P25" s="23"/>
    </row>
    <row r="26" spans="1:17" x14ac:dyDescent="0.2">
      <c r="A26" s="2" t="s">
        <v>29</v>
      </c>
      <c r="B26" s="38">
        <v>26.344000000000001</v>
      </c>
      <c r="N26" s="39"/>
      <c r="O26" s="39"/>
    </row>
    <row r="27" spans="1:17" x14ac:dyDescent="0.2">
      <c r="A27" s="2" t="s">
        <v>30</v>
      </c>
      <c r="B27" s="38">
        <v>0</v>
      </c>
    </row>
    <row r="28" spans="1:17" x14ac:dyDescent="0.2">
      <c r="A28" s="2" t="s">
        <v>31</v>
      </c>
      <c r="B28" s="36">
        <v>3.524</v>
      </c>
      <c r="P28" s="40"/>
    </row>
    <row r="29" spans="1:17" x14ac:dyDescent="0.2">
      <c r="A29" s="2" t="s">
        <v>32</v>
      </c>
      <c r="G29" s="36">
        <v>139.73500000000001</v>
      </c>
    </row>
    <row r="30" spans="1:17" x14ac:dyDescent="0.2">
      <c r="A30" s="2" t="s">
        <v>33</v>
      </c>
      <c r="I30" s="36">
        <v>547.226</v>
      </c>
      <c r="K30" s="23"/>
      <c r="L30" s="30"/>
    </row>
    <row r="31" spans="1:17" x14ac:dyDescent="0.2">
      <c r="A31" s="2" t="s">
        <v>26</v>
      </c>
      <c r="E31" s="22"/>
      <c r="F31" s="22"/>
      <c r="K31" s="23"/>
    </row>
    <row r="32" spans="1:17" x14ac:dyDescent="0.2">
      <c r="A32" s="2" t="s">
        <v>34</v>
      </c>
      <c r="B32" s="36"/>
      <c r="C32" s="22"/>
      <c r="D32" s="22"/>
    </row>
    <row r="33" spans="1:15" x14ac:dyDescent="0.2">
      <c r="A33" s="2" t="s">
        <v>35</v>
      </c>
      <c r="B33" s="38">
        <v>21.867999999999999</v>
      </c>
      <c r="C33" s="41"/>
      <c r="D33" s="22"/>
      <c r="E33" s="22"/>
      <c r="F33" s="23"/>
      <c r="H33" s="40"/>
      <c r="J33" s="42"/>
    </row>
    <row r="34" spans="1:15" x14ac:dyDescent="0.2">
      <c r="A34" s="2" t="s">
        <v>36</v>
      </c>
      <c r="B34" s="38">
        <v>16.218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37</v>
      </c>
      <c r="B35" s="38">
        <v>17.062000000000001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38</v>
      </c>
      <c r="C36" s="41"/>
      <c r="D36" s="22"/>
      <c r="E36" s="22"/>
      <c r="F36" s="23"/>
      <c r="G36" s="23"/>
      <c r="H36" s="40"/>
      <c r="J36" s="42"/>
    </row>
    <row r="37" spans="1:15" x14ac:dyDescent="0.2">
      <c r="A37" s="2" t="s">
        <v>35</v>
      </c>
      <c r="B37" s="38">
        <v>181.38200000000001</v>
      </c>
      <c r="C37" s="41"/>
      <c r="D37" s="22"/>
      <c r="E37" s="22"/>
      <c r="F37" s="23"/>
      <c r="H37" s="40"/>
      <c r="J37" s="42"/>
    </row>
    <row r="38" spans="1:15" x14ac:dyDescent="0.2">
      <c r="A38" s="2" t="s">
        <v>37</v>
      </c>
      <c r="B38" s="38">
        <v>310.69600000000003</v>
      </c>
      <c r="C38" s="41"/>
      <c r="D38" s="22"/>
      <c r="E38" s="22"/>
      <c r="F38" s="23"/>
      <c r="J38" s="43"/>
    </row>
    <row r="39" spans="1:15" x14ac:dyDescent="0.2">
      <c r="A39" s="2" t="s">
        <v>39</v>
      </c>
      <c r="G39" s="36">
        <v>316665.64199999999</v>
      </c>
      <c r="I39" s="30"/>
    </row>
    <row r="40" spans="1:15" x14ac:dyDescent="0.2">
      <c r="A40" s="44" t="s">
        <v>40</v>
      </c>
      <c r="I40" s="35">
        <v>0.44400000000000001</v>
      </c>
    </row>
    <row r="41" spans="1:15" x14ac:dyDescent="0.2">
      <c r="A41" s="44" t="s">
        <v>41</v>
      </c>
      <c r="F41" s="35" t="s">
        <v>23</v>
      </c>
      <c r="I41" s="45"/>
    </row>
    <row r="42" spans="1:15" x14ac:dyDescent="0.2">
      <c r="A42" s="2" t="s">
        <v>42</v>
      </c>
      <c r="O42" s="37"/>
    </row>
    <row r="43" spans="1:15" x14ac:dyDescent="0.2">
      <c r="A43" s="2" t="s">
        <v>43</v>
      </c>
      <c r="B43" s="36">
        <v>67965.008000000016</v>
      </c>
    </row>
    <row r="44" spans="1:15" x14ac:dyDescent="0.2">
      <c r="A44" s="2" t="s">
        <v>26</v>
      </c>
    </row>
    <row r="45" spans="1:15" x14ac:dyDescent="0.2">
      <c r="A45" s="2" t="s">
        <v>44</v>
      </c>
      <c r="B45" s="36">
        <v>547.226</v>
      </c>
    </row>
    <row r="46" spans="1:15" x14ac:dyDescent="0.2">
      <c r="A46" s="2" t="s">
        <v>45</v>
      </c>
      <c r="B46" s="38">
        <v>48020.154000000002</v>
      </c>
    </row>
    <row r="47" spans="1:15" x14ac:dyDescent="0.2">
      <c r="A47" s="2" t="s">
        <v>46</v>
      </c>
      <c r="B47" s="38">
        <v>16828.38</v>
      </c>
    </row>
    <row r="48" spans="1:15" x14ac:dyDescent="0.2">
      <c r="A48" s="2" t="s">
        <v>47</v>
      </c>
      <c r="B48" s="38">
        <v>0</v>
      </c>
    </row>
    <row r="49" spans="1:8" x14ac:dyDescent="0.2">
      <c r="A49" s="2" t="s">
        <v>48</v>
      </c>
      <c r="B49" s="38">
        <v>2569.248</v>
      </c>
    </row>
    <row r="50" spans="1:8" x14ac:dyDescent="0.2">
      <c r="A50" s="2" t="s">
        <v>49</v>
      </c>
      <c r="H50" s="36">
        <v>87334.5</v>
      </c>
    </row>
    <row r="51" spans="1:8" x14ac:dyDescent="0.2">
      <c r="A51" s="2" t="s">
        <v>50</v>
      </c>
    </row>
    <row r="52" spans="1:8" x14ac:dyDescent="0.2">
      <c r="A52" s="2" t="s">
        <v>51</v>
      </c>
      <c r="B52" s="35" t="s">
        <v>23</v>
      </c>
    </row>
    <row r="54" spans="1:8" x14ac:dyDescent="0.2">
      <c r="A54" s="44" t="s">
        <v>52</v>
      </c>
    </row>
    <row r="55" spans="1:8" x14ac:dyDescent="0.2">
      <c r="A55" s="2" t="s">
        <v>53</v>
      </c>
      <c r="C55" s="53">
        <v>1.57</v>
      </c>
    </row>
    <row r="57" spans="1:8" x14ac:dyDescent="0.2">
      <c r="A57" s="2" t="s">
        <v>54</v>
      </c>
    </row>
    <row r="58" spans="1:8" x14ac:dyDescent="0.2">
      <c r="A58" s="2" t="s">
        <v>55</v>
      </c>
    </row>
    <row r="59" spans="1:8" x14ac:dyDescent="0.2">
      <c r="A59" s="2" t="s">
        <v>56</v>
      </c>
      <c r="H59" s="53">
        <v>159820.399</v>
      </c>
    </row>
    <row r="61" spans="1:8" x14ac:dyDescent="0.2">
      <c r="A61" s="2" t="s">
        <v>57</v>
      </c>
    </row>
    <row r="62" spans="1:8" x14ac:dyDescent="0.2">
      <c r="A62" s="2" t="s">
        <v>58</v>
      </c>
    </row>
    <row r="63" spans="1:8" x14ac:dyDescent="0.2">
      <c r="A63" s="2" t="s">
        <v>59</v>
      </c>
    </row>
    <row r="65" spans="1:1" x14ac:dyDescent="0.2">
      <c r="A65" s="44" t="s">
        <v>60</v>
      </c>
    </row>
    <row r="66" spans="1:1" x14ac:dyDescent="0.2">
      <c r="A66" s="44" t="s">
        <v>61</v>
      </c>
    </row>
    <row r="67" spans="1:1" x14ac:dyDescent="0.2">
      <c r="A67" s="44" t="s">
        <v>62</v>
      </c>
    </row>
    <row r="68" spans="1:1" x14ac:dyDescent="0.2">
      <c r="A68" s="44" t="s">
        <v>63</v>
      </c>
    </row>
    <row r="69" spans="1:1" x14ac:dyDescent="0.2">
      <c r="A69" s="2" t="s">
        <v>64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C12" sqref="C12"/>
    </sheetView>
  </sheetViews>
  <sheetFormatPr defaultRowHeight="16.5" x14ac:dyDescent="0.3"/>
  <cols>
    <col min="1" max="1" width="55.7109375" style="56" customWidth="1"/>
    <col min="2" max="2" width="25.28515625" style="56" customWidth="1"/>
    <col min="3" max="3" width="23" style="56" customWidth="1"/>
    <col min="4" max="4" width="35.85546875" style="56" customWidth="1"/>
    <col min="5" max="5" width="16" style="56" customWidth="1"/>
    <col min="6" max="6" width="18.7109375" style="56" customWidth="1"/>
    <col min="7" max="16384" width="9.140625" style="56"/>
  </cols>
  <sheetData>
    <row r="2" spans="1:254" ht="42" customHeight="1" x14ac:dyDescent="0.3">
      <c r="A2" s="55" t="s">
        <v>66</v>
      </c>
      <c r="B2" s="55"/>
      <c r="C2" s="55"/>
      <c r="D2" s="55"/>
      <c r="E2" s="55"/>
      <c r="F2" s="55"/>
    </row>
    <row r="3" spans="1:254" ht="14.25" customHeight="1" x14ac:dyDescent="0.3">
      <c r="A3" s="57" t="s">
        <v>67</v>
      </c>
      <c r="B3" s="57"/>
      <c r="C3" s="58" t="s">
        <v>68</v>
      </c>
      <c r="D3" s="59" t="s">
        <v>69</v>
      </c>
      <c r="E3" s="60"/>
    </row>
    <row r="4" spans="1:254" ht="16.5" customHeight="1" x14ac:dyDescent="0.3">
      <c r="A4" s="61" t="s">
        <v>1</v>
      </c>
      <c r="B4" s="61"/>
      <c r="C4" s="62" t="s">
        <v>2</v>
      </c>
      <c r="D4" s="62" t="s">
        <v>3</v>
      </c>
      <c r="E4" s="60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</row>
    <row r="5" spans="1:254" ht="14.25" customHeight="1" x14ac:dyDescent="0.3">
      <c r="A5" s="64" t="s">
        <v>4</v>
      </c>
      <c r="B5" s="64"/>
      <c r="C5" s="64"/>
      <c r="D5" s="64"/>
      <c r="E5" s="64"/>
      <c r="F5" s="64"/>
      <c r="G5" s="65"/>
      <c r="H5" s="65"/>
    </row>
    <row r="6" spans="1:254" ht="21" customHeight="1" x14ac:dyDescent="0.3">
      <c r="A6" s="64"/>
      <c r="B6" s="64"/>
      <c r="C6" s="64"/>
      <c r="D6" s="64"/>
      <c r="E6" s="64"/>
      <c r="F6" s="64"/>
    </row>
    <row r="7" spans="1:254" x14ac:dyDescent="0.3">
      <c r="A7" s="66"/>
      <c r="B7" s="66"/>
      <c r="C7" s="66"/>
      <c r="D7" s="67"/>
      <c r="E7" s="67"/>
    </row>
    <row r="8" spans="1:254" x14ac:dyDescent="0.3">
      <c r="A8" s="68" t="s">
        <v>70</v>
      </c>
      <c r="B8" s="68"/>
      <c r="C8" s="68"/>
      <c r="D8" s="68"/>
      <c r="E8" s="68"/>
    </row>
    <row r="9" spans="1:254" ht="32.25" customHeight="1" x14ac:dyDescent="0.3">
      <c r="A9" s="47" t="s">
        <v>71</v>
      </c>
      <c r="B9" s="47" t="s">
        <v>72</v>
      </c>
      <c r="C9" s="47" t="s">
        <v>73</v>
      </c>
      <c r="D9" s="47" t="s">
        <v>74</v>
      </c>
      <c r="E9" s="69" t="s">
        <v>75</v>
      </c>
      <c r="F9" s="70" t="s">
        <v>76</v>
      </c>
    </row>
    <row r="10" spans="1:254" ht="52.5" customHeight="1" x14ac:dyDescent="0.3">
      <c r="A10" s="47"/>
      <c r="B10" s="47"/>
      <c r="C10" s="47"/>
      <c r="D10" s="47"/>
      <c r="E10" s="71"/>
      <c r="F10" s="71"/>
    </row>
    <row r="11" spans="1:254" x14ac:dyDescent="0.3">
      <c r="A11" s="72">
        <v>1</v>
      </c>
      <c r="B11" s="72" t="s">
        <v>77</v>
      </c>
      <c r="C11" s="72">
        <v>3</v>
      </c>
      <c r="D11" s="72">
        <v>4</v>
      </c>
      <c r="E11" s="72">
        <v>5</v>
      </c>
      <c r="F11" s="72">
        <v>6</v>
      </c>
    </row>
    <row r="12" spans="1:254" ht="63.75" x14ac:dyDescent="0.3">
      <c r="A12" s="73" t="s">
        <v>78</v>
      </c>
      <c r="B12" s="74">
        <f>C12+D12+E12+F12</f>
        <v>4568.7299999999996</v>
      </c>
      <c r="C12" s="74">
        <v>3770.85</v>
      </c>
      <c r="D12" s="74">
        <v>5.36</v>
      </c>
      <c r="E12" s="75">
        <v>790.95</v>
      </c>
      <c r="F12" s="75">
        <v>1.57</v>
      </c>
    </row>
    <row r="13" spans="1:254" ht="63.75" x14ac:dyDescent="0.3">
      <c r="A13" s="73" t="s">
        <v>79</v>
      </c>
      <c r="B13" s="74">
        <f>C13+D13+E13+F13</f>
        <v>4150.17</v>
      </c>
      <c r="C13" s="74">
        <f>C12</f>
        <v>3770.85</v>
      </c>
      <c r="D13" s="74">
        <f>D12</f>
        <v>5.36</v>
      </c>
      <c r="E13" s="75">
        <v>372.39</v>
      </c>
      <c r="F13" s="75">
        <v>1.57</v>
      </c>
    </row>
  </sheetData>
  <mergeCells count="11">
    <mergeCell ref="F9:F10"/>
    <mergeCell ref="A2:F2"/>
    <mergeCell ref="A3:B3"/>
    <mergeCell ref="A4:B4"/>
    <mergeCell ref="A5:F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1.3</vt:lpstr>
      <vt:lpstr>1.4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2026-01-12T13:40:58Z</dcterms:created>
  <dcterms:modified xsi:type="dcterms:W3CDTF">2026-01-12T13:41:50Z</dcterms:modified>
</cp:coreProperties>
</file>